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muham\Desktop\"/>
    </mc:Choice>
  </mc:AlternateContent>
  <xr:revisionPtr revIDLastSave="0" documentId="13_ncr:1_{B0467EFA-F42A-4570-838B-FC3AA440714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3" i="1"/>
  <c r="G4" i="1"/>
  <c r="G5" i="1"/>
  <c r="G6" i="1"/>
  <c r="G7" i="1"/>
  <c r="G8" i="1"/>
  <c r="G9" i="1"/>
  <c r="G62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F3" i="1"/>
  <c r="F4" i="1"/>
  <c r="F5" i="1"/>
  <c r="F6" i="1"/>
  <c r="F11" i="1"/>
  <c r="F17" i="1"/>
  <c r="F21" i="1"/>
  <c r="F25" i="1"/>
  <c r="F29" i="1"/>
  <c r="F33" i="1"/>
  <c r="F37" i="1"/>
  <c r="F41" i="1"/>
  <c r="F45" i="1"/>
  <c r="F49" i="1"/>
  <c r="F53" i="1"/>
  <c r="F57" i="1"/>
  <c r="F61" i="1"/>
  <c r="E3" i="1"/>
  <c r="E4" i="1"/>
  <c r="E5" i="1"/>
  <c r="E6" i="1"/>
  <c r="E7" i="1"/>
  <c r="F7" i="1" s="1"/>
  <c r="E8" i="1"/>
  <c r="F8" i="1" s="1"/>
  <c r="E9" i="1"/>
  <c r="F9" i="1" s="1"/>
  <c r="E10" i="1"/>
  <c r="F10" i="1" s="1"/>
  <c r="E11" i="1"/>
  <c r="E12" i="1"/>
  <c r="F12" i="1" s="1"/>
  <c r="E13" i="1"/>
  <c r="F13" i="1" s="1"/>
  <c r="E14" i="1"/>
  <c r="F14" i="1" s="1"/>
  <c r="E15" i="1"/>
  <c r="F15" i="1" s="1"/>
  <c r="E16" i="1"/>
  <c r="F16" i="1" s="1"/>
  <c r="E17" i="1"/>
  <c r="E18" i="1"/>
  <c r="F18" i="1" s="1"/>
  <c r="E19" i="1"/>
  <c r="F19" i="1" s="1"/>
  <c r="E20" i="1"/>
  <c r="F20" i="1" s="1"/>
  <c r="E21" i="1"/>
  <c r="E22" i="1"/>
  <c r="F22" i="1" s="1"/>
  <c r="E23" i="1"/>
  <c r="F23" i="1" s="1"/>
  <c r="E24" i="1"/>
  <c r="F24" i="1" s="1"/>
  <c r="E25" i="1"/>
  <c r="E26" i="1"/>
  <c r="F26" i="1" s="1"/>
  <c r="E27" i="1"/>
  <c r="F27" i="1" s="1"/>
  <c r="E28" i="1"/>
  <c r="F28" i="1" s="1"/>
  <c r="E29" i="1"/>
  <c r="E30" i="1"/>
  <c r="F30" i="1" s="1"/>
  <c r="E31" i="1"/>
  <c r="F31" i="1" s="1"/>
  <c r="E32" i="1"/>
  <c r="F32" i="1" s="1"/>
  <c r="E33" i="1"/>
  <c r="E34" i="1"/>
  <c r="F34" i="1" s="1"/>
  <c r="E35" i="1"/>
  <c r="F35" i="1" s="1"/>
  <c r="E36" i="1"/>
  <c r="F36" i="1" s="1"/>
  <c r="E37" i="1"/>
  <c r="E38" i="1"/>
  <c r="F38" i="1" s="1"/>
  <c r="E39" i="1"/>
  <c r="F39" i="1" s="1"/>
  <c r="E40" i="1"/>
  <c r="F40" i="1" s="1"/>
  <c r="E41" i="1"/>
  <c r="E42" i="1"/>
  <c r="F42" i="1" s="1"/>
  <c r="E43" i="1"/>
  <c r="F43" i="1" s="1"/>
  <c r="E44" i="1"/>
  <c r="F44" i="1" s="1"/>
  <c r="E45" i="1"/>
  <c r="E46" i="1"/>
  <c r="F46" i="1" s="1"/>
  <c r="E47" i="1"/>
  <c r="F47" i="1" s="1"/>
  <c r="E48" i="1"/>
  <c r="F48" i="1" s="1"/>
  <c r="E49" i="1"/>
  <c r="E50" i="1"/>
  <c r="F50" i="1" s="1"/>
  <c r="E51" i="1"/>
  <c r="F51" i="1" s="1"/>
  <c r="E52" i="1"/>
  <c r="F52" i="1" s="1"/>
  <c r="E53" i="1"/>
  <c r="E54" i="1"/>
  <c r="F54" i="1" s="1"/>
  <c r="E55" i="1"/>
  <c r="F55" i="1" s="1"/>
  <c r="E56" i="1"/>
  <c r="F56" i="1" s="1"/>
  <c r="E57" i="1"/>
  <c r="E58" i="1"/>
  <c r="F58" i="1" s="1"/>
  <c r="E59" i="1"/>
  <c r="F59" i="1" s="1"/>
  <c r="E60" i="1"/>
  <c r="F60" i="1" s="1"/>
  <c r="E61" i="1"/>
  <c r="F2" i="1"/>
  <c r="E2" i="1"/>
  <c r="G2" i="1" l="1"/>
  <c r="K2" i="1" l="1"/>
</calcChain>
</file>

<file path=xl/sharedStrings.xml><?xml version="1.0" encoding="utf-8"?>
<sst xmlns="http://schemas.openxmlformats.org/spreadsheetml/2006/main" count="75" uniqueCount="74">
  <si>
    <t>Ders Adı</t>
  </si>
  <si>
    <t>Vize</t>
  </si>
  <si>
    <t>Final</t>
  </si>
  <si>
    <t>Kredi</t>
  </si>
  <si>
    <t>Harf Notu</t>
  </si>
  <si>
    <t>Ders 1</t>
  </si>
  <si>
    <t>Ders 2</t>
  </si>
  <si>
    <t>Ders 3</t>
  </si>
  <si>
    <t>Ders 4</t>
  </si>
  <si>
    <t>Ders 5</t>
  </si>
  <si>
    <t>Ders 6</t>
  </si>
  <si>
    <t>Yıl Sonu Notu</t>
  </si>
  <si>
    <t>Dönem Ortalaması =</t>
  </si>
  <si>
    <t>Ders 7</t>
  </si>
  <si>
    <t>Ders 8</t>
  </si>
  <si>
    <t>Ders 9</t>
  </si>
  <si>
    <t>Ders 10</t>
  </si>
  <si>
    <t>Ders 11</t>
  </si>
  <si>
    <t>Ders 12</t>
  </si>
  <si>
    <t>Ders 13</t>
  </si>
  <si>
    <t>Ders 14</t>
  </si>
  <si>
    <t>Ders 15</t>
  </si>
  <si>
    <t>Ders 16</t>
  </si>
  <si>
    <t>Ders 17</t>
  </si>
  <si>
    <t>Ders 18</t>
  </si>
  <si>
    <t>Ders 19</t>
  </si>
  <si>
    <t>Ders 20</t>
  </si>
  <si>
    <t>Ders 21</t>
  </si>
  <si>
    <t>Ders 22</t>
  </si>
  <si>
    <t>Ders 23</t>
  </si>
  <si>
    <t>Ders 24</t>
  </si>
  <si>
    <t>Ders 25</t>
  </si>
  <si>
    <t>Ders 26</t>
  </si>
  <si>
    <t>Ders 27</t>
  </si>
  <si>
    <t>Ders 28</t>
  </si>
  <si>
    <t>Ders 29</t>
  </si>
  <si>
    <t>Ders 30</t>
  </si>
  <si>
    <t>Ders 31</t>
  </si>
  <si>
    <t>Ders 32</t>
  </si>
  <si>
    <t>Ders 33</t>
  </si>
  <si>
    <t>Ders 34</t>
  </si>
  <si>
    <t>Ders 35</t>
  </si>
  <si>
    <t>Ders 36</t>
  </si>
  <si>
    <t>Ders 37</t>
  </si>
  <si>
    <t>Ders 38</t>
  </si>
  <si>
    <t>Ders 39</t>
  </si>
  <si>
    <t>Dönem Ortalaması 2.00 ve üzerinde ise DC notları geçer, 2.00'dan düşükse kalır</t>
  </si>
  <si>
    <t>Top. Krd</t>
  </si>
  <si>
    <t>Top. Kredi</t>
  </si>
  <si>
    <t>Ders 40</t>
  </si>
  <si>
    <t>Ders 41</t>
  </si>
  <si>
    <t>Ders 42</t>
  </si>
  <si>
    <t>Ders 43</t>
  </si>
  <si>
    <t>Ders 44</t>
  </si>
  <si>
    <t>Ders 45</t>
  </si>
  <si>
    <t>Ders 46</t>
  </si>
  <si>
    <t>Ders 47</t>
  </si>
  <si>
    <t>Ders 48</t>
  </si>
  <si>
    <t>Ders 49</t>
  </si>
  <si>
    <t>Ders 50</t>
  </si>
  <si>
    <t>Ders 51</t>
  </si>
  <si>
    <t>Ders 52</t>
  </si>
  <si>
    <t>Ders 53</t>
  </si>
  <si>
    <t>Ders 54</t>
  </si>
  <si>
    <t>Ders 55</t>
  </si>
  <si>
    <t>Ders 56</t>
  </si>
  <si>
    <t>Ders 57</t>
  </si>
  <si>
    <t>Ders 58</t>
  </si>
  <si>
    <t>Ders 59</t>
  </si>
  <si>
    <t>Ders 60</t>
  </si>
  <si>
    <t>Buradan aşağısı hesaplamaya katılmaz!!!</t>
  </si>
  <si>
    <t>Final notu 45'in altında ise otomatik olarak Harf Notu FF olur</t>
  </si>
  <si>
    <r>
      <rPr>
        <sz val="11"/>
        <color rgb="FFC00000"/>
        <rFont val="Calibri"/>
        <family val="2"/>
        <charset val="162"/>
        <scheme val="minor"/>
      </rPr>
      <t>Vize, Final ve Kredi</t>
    </r>
    <r>
      <rPr>
        <sz val="11"/>
        <color theme="1"/>
        <rFont val="Calibri"/>
        <family val="2"/>
        <scheme val="minor"/>
      </rPr>
      <t xml:space="preserve"> sütunlarını örnekteki gibi doldurarak hesaplama yapabilirsiniz. Üçünü doldurmadan o derse ait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rgb="FFC00000"/>
        <rFont val="Calibri"/>
        <family val="2"/>
        <charset val="162"/>
        <scheme val="minor"/>
      </rPr>
      <t>Yıl Sonu Notu, Harf Notu ve Dönem Ortalaması</t>
    </r>
    <r>
      <rPr>
        <sz val="11"/>
        <color theme="1"/>
        <rFont val="Calibri"/>
        <family val="2"/>
        <charset val="162"/>
        <scheme val="minor"/>
      </rPr>
      <t xml:space="preserve"> hesaplanmaz.</t>
    </r>
  </si>
  <si>
    <t>Hesaplamalarda yardımcı olmak amacıyla oluşturulmuştur, yasal geçerliliği yoktur. İhtilaflı durumlarda Öğrenci Otomasyonu verileri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</si>
</sst>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2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0" fontId="4" fillId="2" borderId="1" xfId="0" applyFont="1" applyFill="1" applyBorder="1" applyProtection="1"/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top"/>
    </xf>
    <xf numFmtId="0" fontId="0" fillId="4" borderId="1" xfId="0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17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ont>
        <color theme="1" tint="4.9989318521683403E-2"/>
      </font>
      <fill>
        <patternFill patternType="solid">
          <fgColor theme="1" tint="4.9989318521683403E-2"/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5D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/>
  </sheetViews>
  <sheetFormatPr defaultRowHeight="15" x14ac:dyDescent="0.25"/>
  <cols>
    <col min="1" max="1" width="10" style="1" customWidth="1"/>
    <col min="2" max="2" width="7.5703125" style="3" customWidth="1"/>
    <col min="3" max="3" width="8.140625" style="3" customWidth="1"/>
    <col min="4" max="4" width="7.42578125" style="3" customWidth="1"/>
    <col min="5" max="5" width="12.7109375" style="3" bestFit="1" customWidth="1"/>
    <col min="6" max="6" width="10" style="3" bestFit="1" customWidth="1"/>
    <col min="7" max="7" width="8.28515625" style="8" hidden="1" customWidth="1"/>
    <col min="8" max="8" width="4.5703125" style="1" customWidth="1"/>
    <col min="9" max="9" width="9.140625" style="1"/>
    <col min="10" max="10" width="10.140625" style="1" customWidth="1"/>
    <col min="11" max="11" width="5.5703125" style="1" bestFit="1" customWidth="1"/>
    <col min="12" max="15" width="9.140625" style="1"/>
    <col min="16" max="16" width="9.7109375" style="1" customWidth="1"/>
    <col min="17" max="16384" width="9.140625" style="1"/>
  </cols>
  <sheetData>
    <row r="1" spans="1:18" ht="15.75" thickBot="1" x14ac:dyDescent="0.3">
      <c r="A1" s="19" t="s">
        <v>0</v>
      </c>
      <c r="B1" s="7" t="s">
        <v>1</v>
      </c>
      <c r="C1" s="7" t="s">
        <v>2</v>
      </c>
      <c r="D1" s="7" t="s">
        <v>3</v>
      </c>
      <c r="E1" s="13" t="s">
        <v>11</v>
      </c>
      <c r="F1" s="13" t="s">
        <v>4</v>
      </c>
      <c r="G1" s="14" t="s">
        <v>47</v>
      </c>
      <c r="H1" s="2"/>
    </row>
    <row r="2" spans="1:18" ht="15" customHeight="1" thickBot="1" x14ac:dyDescent="0.3">
      <c r="A2" s="4" t="s">
        <v>5</v>
      </c>
      <c r="B2" s="5">
        <v>50</v>
      </c>
      <c r="C2" s="5">
        <v>50</v>
      </c>
      <c r="D2" s="5">
        <v>3</v>
      </c>
      <c r="E2" s="15">
        <f>IF(ISBLANK(D2),"",(B2*0.4+C2*0.6))</f>
        <v>50</v>
      </c>
      <c r="F2" s="15" t="str">
        <f>IF(ISBLANK(D2),"",IF(C2&lt;45,"FF",IF(E2&gt;=81,"AA",IF(E2&gt;=76,"BA",IF(E2&gt;=70,"BB",IF(E2&gt;=60,"CB",IF(E2&gt;=50,"CC",IF(E2&gt;=45,"DC",IF(E2&gt;=40,"DD",IF(E2&gt;=30,"FD",IF(E2&gt;=0,"FF",IF(E2=" "," "))))))))))))</f>
        <v>CC</v>
      </c>
      <c r="G2" s="16">
        <f>IF(ISBLANK(D2),"",D2*LOOKUP(F2,{"AA","BA","BB","CB","CC","DC","DD","FD","FF"},{4,3.5,3,2.5,2,1.5,1,0.5,0}))</f>
        <v>6</v>
      </c>
      <c r="H2" s="2"/>
      <c r="I2" s="20" t="s">
        <v>12</v>
      </c>
      <c r="J2" s="21"/>
      <c r="K2" s="18">
        <f>(G62/G63)</f>
        <v>1.6785714285714286</v>
      </c>
      <c r="L2" s="9"/>
    </row>
    <row r="3" spans="1:18" x14ac:dyDescent="0.25">
      <c r="A3" s="4" t="s">
        <v>6</v>
      </c>
      <c r="B3" s="5">
        <v>45</v>
      </c>
      <c r="C3" s="5">
        <v>45</v>
      </c>
      <c r="D3" s="5">
        <v>3</v>
      </c>
      <c r="E3" s="15">
        <f t="shared" ref="E3:E61" si="0">IF(ISBLANK(D3),"",(B3*0.4+C3*0.6))</f>
        <v>45</v>
      </c>
      <c r="F3" s="15" t="str">
        <f t="shared" ref="F3:F61" si="1">IF(ISBLANK(D3),"",IF(C3&lt;45,"FF",IF(E3&gt;=81,"AA",IF(E3&gt;=76,"BA",IF(E3&gt;=70,"BB",IF(E3&gt;=60,"CB",IF(E3&gt;=50,"CC",IF(E3&gt;=45,"DC",IF(E3&gt;=40,"DD",IF(E3&gt;=30,"FD",IF(E3&gt;=0,"FF",IF(E3=" "," "))))))))))))</f>
        <v>DC</v>
      </c>
      <c r="G3" s="16">
        <f>IF(ISBLANK(D3),"",D3*LOOKUP(F3,{"AA","BA","BB","CB","CC","DC","DD","FD","FF"},{4,3.5,3,2.5,2,1.5,1,0.5,0}))</f>
        <v>4.5</v>
      </c>
      <c r="H3" s="2"/>
      <c r="I3" s="12"/>
      <c r="J3" s="12"/>
      <c r="K3" s="11"/>
      <c r="L3" s="9"/>
    </row>
    <row r="4" spans="1:18" x14ac:dyDescent="0.25">
      <c r="A4" s="4" t="s">
        <v>7</v>
      </c>
      <c r="B4" s="5">
        <v>70</v>
      </c>
      <c r="C4" s="5">
        <v>40</v>
      </c>
      <c r="D4" s="5">
        <v>2</v>
      </c>
      <c r="E4" s="15">
        <f t="shared" si="0"/>
        <v>52</v>
      </c>
      <c r="F4" s="15" t="str">
        <f t="shared" si="1"/>
        <v>FF</v>
      </c>
      <c r="G4" s="16">
        <f>IF(ISBLANK(D4),"",D4*LOOKUP(F4,{"AA","BA","BB","CB","CC","DC","DD","FD","FF"},{4,3.5,3,2.5,2,1.5,1,0.5,0}))</f>
        <v>0</v>
      </c>
      <c r="H4" s="2"/>
    </row>
    <row r="5" spans="1:18" ht="15" customHeight="1" x14ac:dyDescent="0.25">
      <c r="A5" s="4" t="s">
        <v>8</v>
      </c>
      <c r="B5" s="5">
        <v>60</v>
      </c>
      <c r="C5" s="5">
        <v>60</v>
      </c>
      <c r="D5" s="5">
        <v>2</v>
      </c>
      <c r="E5" s="15">
        <f t="shared" si="0"/>
        <v>60</v>
      </c>
      <c r="F5" s="15" t="str">
        <f t="shared" si="1"/>
        <v>CB</v>
      </c>
      <c r="G5" s="16">
        <f>IF(ISBLANK(D5),"",D5*LOOKUP(F5,{"AA","BA","BB","CB","CC","DC","DD","FD","FF"},{4,3.5,3,2.5,2,1.5,1,0.5,0}))</f>
        <v>5</v>
      </c>
      <c r="H5" s="2"/>
      <c r="I5" s="24" t="s">
        <v>46</v>
      </c>
      <c r="J5" s="24"/>
      <c r="K5" s="24"/>
      <c r="L5" s="24"/>
      <c r="M5" s="24"/>
    </row>
    <row r="6" spans="1:18" x14ac:dyDescent="0.25">
      <c r="A6" s="4" t="s">
        <v>9</v>
      </c>
      <c r="B6" s="5">
        <v>60</v>
      </c>
      <c r="C6" s="5">
        <v>55</v>
      </c>
      <c r="D6" s="5">
        <v>2</v>
      </c>
      <c r="E6" s="15">
        <f t="shared" si="0"/>
        <v>57</v>
      </c>
      <c r="F6" s="15" t="str">
        <f t="shared" si="1"/>
        <v>CC</v>
      </c>
      <c r="G6" s="16">
        <f>IF(ISBLANK(D6),"",D6*LOOKUP(F6,{"AA","BA","BB","CB","CC","DC","DD","FD","FF"},{4,3.5,3,2.5,2,1.5,1,0.5,0}))</f>
        <v>4</v>
      </c>
      <c r="H6" s="2"/>
      <c r="I6" s="24"/>
      <c r="J6" s="24"/>
      <c r="K6" s="24"/>
      <c r="L6" s="24"/>
      <c r="M6" s="24"/>
    </row>
    <row r="7" spans="1:18" x14ac:dyDescent="0.25">
      <c r="A7" s="4" t="s">
        <v>10</v>
      </c>
      <c r="B7" s="5">
        <v>50</v>
      </c>
      <c r="C7" s="5">
        <v>50</v>
      </c>
      <c r="D7" s="5">
        <v>2</v>
      </c>
      <c r="E7" s="15">
        <f t="shared" si="0"/>
        <v>50</v>
      </c>
      <c r="F7" s="15" t="str">
        <f t="shared" si="1"/>
        <v>CC</v>
      </c>
      <c r="G7" s="16">
        <f>IF(ISBLANK(D7),"",D7*LOOKUP(F7,{"AA","BA","BB","CB","CC","DC","DD","FD","FF"},{4,3.5,3,2.5,2,1.5,1,0.5,0}))</f>
        <v>4</v>
      </c>
      <c r="H7" s="2"/>
      <c r="I7" s="28" t="s">
        <v>72</v>
      </c>
      <c r="J7" s="25"/>
      <c r="K7" s="25"/>
      <c r="L7" s="25"/>
      <c r="M7" s="25"/>
    </row>
    <row r="8" spans="1:18" x14ac:dyDescent="0.25">
      <c r="A8" s="4" t="s">
        <v>13</v>
      </c>
      <c r="B8" s="5"/>
      <c r="C8" s="5"/>
      <c r="D8" s="5"/>
      <c r="E8" s="15" t="str">
        <f t="shared" si="0"/>
        <v/>
      </c>
      <c r="F8" s="15" t="str">
        <f t="shared" si="1"/>
        <v/>
      </c>
      <c r="G8" s="16" t="str">
        <f>IF(ISBLANK(D8),"",D8*LOOKUP(F8,{"AA","BA","BB","CB","CC","DC","DD","FD","FF"},{4,3.5,3,2.5,2,1.5,1,0.5,0}))</f>
        <v/>
      </c>
      <c r="H8" s="2"/>
      <c r="I8" s="25"/>
      <c r="J8" s="25"/>
      <c r="K8" s="25"/>
      <c r="L8" s="25"/>
      <c r="M8" s="25"/>
      <c r="N8" s="10"/>
      <c r="O8" s="10"/>
      <c r="P8" s="10"/>
      <c r="Q8" s="10"/>
      <c r="R8" s="10"/>
    </row>
    <row r="9" spans="1:18" x14ac:dyDescent="0.25">
      <c r="A9" s="4" t="s">
        <v>14</v>
      </c>
      <c r="B9" s="5"/>
      <c r="C9" s="5"/>
      <c r="D9" s="5"/>
      <c r="E9" s="15" t="str">
        <f t="shared" si="0"/>
        <v/>
      </c>
      <c r="F9" s="15" t="str">
        <f t="shared" si="1"/>
        <v/>
      </c>
      <c r="G9" s="16" t="str">
        <f>IF(ISBLANK(D9),"",D9*LOOKUP(F9,{"AA","BA","BB","CB","CC","DC","DD","FD","FF"},{4,3.5,3,2.5,2,1.5,1,0.5,0}))</f>
        <v/>
      </c>
      <c r="H9" s="2"/>
      <c r="I9" s="25"/>
      <c r="J9" s="25"/>
      <c r="K9" s="25"/>
      <c r="L9" s="25"/>
      <c r="M9" s="25"/>
      <c r="N9" s="10"/>
      <c r="O9" s="10"/>
      <c r="P9" s="10"/>
      <c r="Q9" s="10"/>
      <c r="R9" s="10"/>
    </row>
    <row r="10" spans="1:18" x14ac:dyDescent="0.25">
      <c r="A10" s="4" t="s">
        <v>15</v>
      </c>
      <c r="B10" s="5"/>
      <c r="C10" s="5"/>
      <c r="D10" s="5"/>
      <c r="E10" s="15" t="str">
        <f t="shared" si="0"/>
        <v/>
      </c>
      <c r="F10" s="15" t="str">
        <f t="shared" si="1"/>
        <v/>
      </c>
      <c r="G10" s="16" t="str">
        <f>IF(ISBLANK(D10),"",D10*LOOKUP(F10,{"AA","BA","BB","CB","CC","DC","DD","FD","FF"},{4,3.5,3,2.5,2,1.5,1,0.5,0}))</f>
        <v/>
      </c>
      <c r="H10" s="2"/>
      <c r="I10" s="25"/>
      <c r="J10" s="25"/>
      <c r="K10" s="25"/>
      <c r="L10" s="25"/>
      <c r="M10" s="25"/>
      <c r="N10" s="10"/>
      <c r="O10" s="10"/>
      <c r="P10" s="10"/>
      <c r="Q10" s="10"/>
      <c r="R10" s="10"/>
    </row>
    <row r="11" spans="1:18" ht="15" customHeight="1" x14ac:dyDescent="0.25">
      <c r="A11" s="4" t="s">
        <v>16</v>
      </c>
      <c r="B11" s="5"/>
      <c r="C11" s="5"/>
      <c r="D11" s="5"/>
      <c r="E11" s="15" t="str">
        <f t="shared" si="0"/>
        <v/>
      </c>
      <c r="F11" s="15" t="str">
        <f t="shared" si="1"/>
        <v/>
      </c>
      <c r="G11" s="16" t="str">
        <f>IF(ISBLANK(D11),"",D11*LOOKUP(F11,{"AA","BA","BB","CB","CC","DC","DD","FD","FF"},{4,3.5,3,2.5,2,1.5,1,0.5,0}))</f>
        <v/>
      </c>
      <c r="H11" s="2"/>
      <c r="I11" s="25"/>
      <c r="J11" s="25"/>
      <c r="K11" s="25"/>
      <c r="L11" s="25"/>
      <c r="M11" s="25"/>
      <c r="N11" s="10"/>
      <c r="O11" s="10"/>
      <c r="P11" s="10"/>
      <c r="Q11" s="10"/>
      <c r="R11" s="10"/>
    </row>
    <row r="12" spans="1:18" x14ac:dyDescent="0.25">
      <c r="A12" s="4" t="s">
        <v>17</v>
      </c>
      <c r="B12" s="5"/>
      <c r="C12" s="5"/>
      <c r="D12" s="5"/>
      <c r="E12" s="15" t="str">
        <f t="shared" si="0"/>
        <v/>
      </c>
      <c r="F12" s="15" t="str">
        <f t="shared" si="1"/>
        <v/>
      </c>
      <c r="G12" s="16" t="str">
        <f>IF(ISBLANK(D12),"",D12*LOOKUP(F12,{"AA","BA","BB","CB","CC","DC","DD","FD","FF"},{4,3.5,3,2.5,2,1.5,1,0.5,0}))</f>
        <v/>
      </c>
      <c r="H12" s="2"/>
      <c r="I12" s="23" t="s">
        <v>71</v>
      </c>
      <c r="J12" s="23"/>
      <c r="K12" s="23"/>
      <c r="L12" s="23"/>
      <c r="M12" s="23"/>
      <c r="N12" s="10"/>
      <c r="O12" s="10"/>
      <c r="P12" s="10"/>
      <c r="Q12" s="10"/>
      <c r="R12" s="10"/>
    </row>
    <row r="13" spans="1:18" x14ac:dyDescent="0.25">
      <c r="A13" s="4" t="s">
        <v>18</v>
      </c>
      <c r="B13" s="5"/>
      <c r="C13" s="5"/>
      <c r="D13" s="5"/>
      <c r="E13" s="15" t="str">
        <f t="shared" si="0"/>
        <v/>
      </c>
      <c r="F13" s="15" t="str">
        <f t="shared" si="1"/>
        <v/>
      </c>
      <c r="G13" s="16" t="str">
        <f>IF(ISBLANK(D13),"",D13*LOOKUP(F13,{"AA","BA","BB","CB","CC","DC","DD","FD","FF"},{4,3.5,3,2.5,2,1.5,1,0.5,0}))</f>
        <v/>
      </c>
      <c r="H13" s="2"/>
      <c r="I13" s="23"/>
      <c r="J13" s="23"/>
      <c r="K13" s="23"/>
      <c r="L13" s="23"/>
      <c r="M13" s="23"/>
    </row>
    <row r="14" spans="1:18" x14ac:dyDescent="0.25">
      <c r="A14" s="4" t="s">
        <v>19</v>
      </c>
      <c r="B14" s="5"/>
      <c r="C14" s="5"/>
      <c r="D14" s="5"/>
      <c r="E14" s="15" t="str">
        <f t="shared" si="0"/>
        <v/>
      </c>
      <c r="F14" s="15" t="str">
        <f t="shared" si="1"/>
        <v/>
      </c>
      <c r="G14" s="16" t="str">
        <f>IF(ISBLANK(D14),"",D14*LOOKUP(F14,{"AA","BA","BB","CB","CC","DC","DD","FD","FF"},{4,3.5,3,2.5,2,1.5,1,0.5,0}))</f>
        <v/>
      </c>
      <c r="H14" s="2"/>
    </row>
    <row r="15" spans="1:18" x14ac:dyDescent="0.25">
      <c r="A15" s="4" t="s">
        <v>20</v>
      </c>
      <c r="B15" s="5"/>
      <c r="C15" s="5"/>
      <c r="D15" s="5"/>
      <c r="E15" s="15" t="str">
        <f t="shared" si="0"/>
        <v/>
      </c>
      <c r="F15" s="15" t="str">
        <f t="shared" si="1"/>
        <v/>
      </c>
      <c r="G15" s="16" t="str">
        <f>IF(ISBLANK(D15),"",D15*LOOKUP(F15,{"AA","BA","BB","CB","CC","DC","DD","FD","FF"},{4,3.5,3,2.5,2,1.5,1,0.5,0}))</f>
        <v/>
      </c>
      <c r="H15" s="2"/>
      <c r="I15" s="26" t="s">
        <v>73</v>
      </c>
      <c r="J15" s="26"/>
      <c r="K15" s="26"/>
      <c r="L15" s="26"/>
      <c r="M15" s="26"/>
      <c r="N15" s="26"/>
      <c r="O15" s="26"/>
      <c r="P15" s="26"/>
    </row>
    <row r="16" spans="1:18" x14ac:dyDescent="0.25">
      <c r="A16" s="4" t="s">
        <v>21</v>
      </c>
      <c r="B16" s="5"/>
      <c r="C16" s="5"/>
      <c r="D16" s="5"/>
      <c r="E16" s="15" t="str">
        <f t="shared" si="0"/>
        <v/>
      </c>
      <c r="F16" s="15" t="str">
        <f t="shared" si="1"/>
        <v/>
      </c>
      <c r="G16" s="16" t="str">
        <f>IF(ISBLANK(D16),"",D16*LOOKUP(F16,{"AA","BA","BB","CB","CC","DC","DD","FD","FF"},{4,3.5,3,2.5,2,1.5,1,0.5,0}))</f>
        <v/>
      </c>
      <c r="H16" s="2"/>
      <c r="I16" s="27"/>
      <c r="J16" s="27"/>
      <c r="K16" s="27"/>
      <c r="L16" s="27"/>
      <c r="M16" s="27"/>
      <c r="N16" s="27"/>
      <c r="O16" s="27"/>
      <c r="P16" s="27"/>
    </row>
    <row r="17" spans="1:8" x14ac:dyDescent="0.25">
      <c r="A17" s="4" t="s">
        <v>22</v>
      </c>
      <c r="B17" s="5"/>
      <c r="C17" s="5"/>
      <c r="D17" s="5"/>
      <c r="E17" s="15" t="str">
        <f t="shared" si="0"/>
        <v/>
      </c>
      <c r="F17" s="15" t="str">
        <f t="shared" si="1"/>
        <v/>
      </c>
      <c r="G17" s="16" t="str">
        <f>IF(ISBLANK(D17),"",D17*LOOKUP(F17,{"AA","BA","BB","CB","CC","DC","DD","FD","FF"},{4,3.5,3,2.5,2,1.5,1,0.5,0}))</f>
        <v/>
      </c>
      <c r="H17" s="2"/>
    </row>
    <row r="18" spans="1:8" x14ac:dyDescent="0.25">
      <c r="A18" s="4" t="s">
        <v>23</v>
      </c>
      <c r="B18" s="5"/>
      <c r="C18" s="5"/>
      <c r="D18" s="5"/>
      <c r="E18" s="15" t="str">
        <f t="shared" si="0"/>
        <v/>
      </c>
      <c r="F18" s="15" t="str">
        <f t="shared" si="1"/>
        <v/>
      </c>
      <c r="G18" s="16" t="str">
        <f>IF(ISBLANK(D18),"",D18*LOOKUP(F18,{"AA","BA","BB","CB","CC","DC","DD","FD","FF"},{4,3.5,3,2.5,2,1.5,1,0.5,0}))</f>
        <v/>
      </c>
      <c r="H18" s="2"/>
    </row>
    <row r="19" spans="1:8" x14ac:dyDescent="0.25">
      <c r="A19" s="4" t="s">
        <v>24</v>
      </c>
      <c r="B19" s="5"/>
      <c r="C19" s="5"/>
      <c r="D19" s="5"/>
      <c r="E19" s="15" t="str">
        <f t="shared" si="0"/>
        <v/>
      </c>
      <c r="F19" s="15" t="str">
        <f t="shared" si="1"/>
        <v/>
      </c>
      <c r="G19" s="16" t="str">
        <f>IF(ISBLANK(D19),"",D19*LOOKUP(F19,{"AA","BA","BB","CB","CC","DC","DD","FD","FF"},{4,3.5,3,2.5,2,1.5,1,0.5,0}))</f>
        <v/>
      </c>
      <c r="H19" s="2"/>
    </row>
    <row r="20" spans="1:8" x14ac:dyDescent="0.25">
      <c r="A20" s="4" t="s">
        <v>25</v>
      </c>
      <c r="B20" s="5"/>
      <c r="C20" s="5"/>
      <c r="D20" s="5"/>
      <c r="E20" s="15" t="str">
        <f t="shared" si="0"/>
        <v/>
      </c>
      <c r="F20" s="15" t="str">
        <f t="shared" si="1"/>
        <v/>
      </c>
      <c r="G20" s="16" t="str">
        <f>IF(ISBLANK(D20),"",D20*LOOKUP(F20,{"AA","BA","BB","CB","CC","DC","DD","FD","FF"},{4,3.5,3,2.5,2,1.5,1,0.5,0}))</f>
        <v/>
      </c>
      <c r="H20" s="2"/>
    </row>
    <row r="21" spans="1:8" x14ac:dyDescent="0.25">
      <c r="A21" s="4" t="s">
        <v>26</v>
      </c>
      <c r="B21" s="5"/>
      <c r="C21" s="5"/>
      <c r="D21" s="5"/>
      <c r="E21" s="15" t="str">
        <f t="shared" si="0"/>
        <v/>
      </c>
      <c r="F21" s="15" t="str">
        <f t="shared" si="1"/>
        <v/>
      </c>
      <c r="G21" s="16" t="str">
        <f>IF(ISBLANK(D21),"",D21*LOOKUP(F21,{"AA","BA","BB","CB","CC","DC","DD","FD","FF"},{4,3.5,3,2.5,2,1.5,1,0.5,0}))</f>
        <v/>
      </c>
      <c r="H21" s="2"/>
    </row>
    <row r="22" spans="1:8" x14ac:dyDescent="0.25">
      <c r="A22" s="4" t="s">
        <v>27</v>
      </c>
      <c r="B22" s="5"/>
      <c r="C22" s="5"/>
      <c r="D22" s="5"/>
      <c r="E22" s="15" t="str">
        <f t="shared" si="0"/>
        <v/>
      </c>
      <c r="F22" s="15" t="str">
        <f t="shared" si="1"/>
        <v/>
      </c>
      <c r="G22" s="16" t="str">
        <f>IF(ISBLANK(D22),"",D22*LOOKUP(F22,{"AA","BA","BB","CB","CC","DC","DD","FD","FF"},{4,3.5,3,2.5,2,1.5,1,0.5,0}))</f>
        <v/>
      </c>
      <c r="H22" s="2"/>
    </row>
    <row r="23" spans="1:8" x14ac:dyDescent="0.25">
      <c r="A23" s="4" t="s">
        <v>28</v>
      </c>
      <c r="B23" s="5"/>
      <c r="C23" s="5"/>
      <c r="D23" s="5"/>
      <c r="E23" s="15" t="str">
        <f t="shared" si="0"/>
        <v/>
      </c>
      <c r="F23" s="15" t="str">
        <f t="shared" si="1"/>
        <v/>
      </c>
      <c r="G23" s="16" t="str">
        <f>IF(ISBLANK(D23),"",D23*LOOKUP(F23,{"AA","BA","BB","CB","CC","DC","DD","FD","FF"},{4,3.5,3,2.5,2,1.5,1,0.5,0}))</f>
        <v/>
      </c>
      <c r="H23" s="2"/>
    </row>
    <row r="24" spans="1:8" x14ac:dyDescent="0.25">
      <c r="A24" s="4" t="s">
        <v>29</v>
      </c>
      <c r="B24" s="5"/>
      <c r="C24" s="5"/>
      <c r="D24" s="5"/>
      <c r="E24" s="15" t="str">
        <f t="shared" si="0"/>
        <v/>
      </c>
      <c r="F24" s="15" t="str">
        <f t="shared" si="1"/>
        <v/>
      </c>
      <c r="G24" s="16" t="str">
        <f>IF(ISBLANK(D24),"",D24*LOOKUP(F24,{"AA","BA","BB","CB","CC","DC","DD","FD","FF"},{4,3.5,3,2.5,2,1.5,1,0.5,0}))</f>
        <v/>
      </c>
      <c r="H24" s="2"/>
    </row>
    <row r="25" spans="1:8" x14ac:dyDescent="0.25">
      <c r="A25" s="4" t="s">
        <v>30</v>
      </c>
      <c r="B25" s="5"/>
      <c r="C25" s="5"/>
      <c r="D25" s="5"/>
      <c r="E25" s="15" t="str">
        <f t="shared" si="0"/>
        <v/>
      </c>
      <c r="F25" s="15" t="str">
        <f t="shared" si="1"/>
        <v/>
      </c>
      <c r="G25" s="16" t="str">
        <f>IF(ISBLANK(D25),"",D25*LOOKUP(F25,{"AA","BA","BB","CB","CC","DC","DD","FD","FF"},{4,3.5,3,2.5,2,1.5,1,0.5,0}))</f>
        <v/>
      </c>
      <c r="H25" s="2"/>
    </row>
    <row r="26" spans="1:8" x14ac:dyDescent="0.25">
      <c r="A26" s="4" t="s">
        <v>31</v>
      </c>
      <c r="B26" s="5"/>
      <c r="C26" s="5"/>
      <c r="D26" s="5"/>
      <c r="E26" s="15" t="str">
        <f t="shared" si="0"/>
        <v/>
      </c>
      <c r="F26" s="15" t="str">
        <f t="shared" si="1"/>
        <v/>
      </c>
      <c r="G26" s="16" t="str">
        <f>IF(ISBLANK(D26),"",D26*LOOKUP(F26,{"AA","BA","BB","CB","CC","DC","DD","FD","FF"},{4,3.5,3,2.5,2,1.5,1,0.5,0}))</f>
        <v/>
      </c>
      <c r="H26" s="2"/>
    </row>
    <row r="27" spans="1:8" x14ac:dyDescent="0.25">
      <c r="A27" s="4" t="s">
        <v>32</v>
      </c>
      <c r="B27" s="5"/>
      <c r="C27" s="5"/>
      <c r="D27" s="5"/>
      <c r="E27" s="15" t="str">
        <f t="shared" si="0"/>
        <v/>
      </c>
      <c r="F27" s="15" t="str">
        <f t="shared" si="1"/>
        <v/>
      </c>
      <c r="G27" s="16" t="str">
        <f>IF(ISBLANK(D27),"",D27*LOOKUP(F27,{"AA","BA","BB","CB","CC","DC","DD","FD","FF"},{4,3.5,3,2.5,2,1.5,1,0.5,0}))</f>
        <v/>
      </c>
      <c r="H27" s="2"/>
    </row>
    <row r="28" spans="1:8" x14ac:dyDescent="0.25">
      <c r="A28" s="4" t="s">
        <v>33</v>
      </c>
      <c r="B28" s="5"/>
      <c r="C28" s="5"/>
      <c r="D28" s="5"/>
      <c r="E28" s="15" t="str">
        <f t="shared" si="0"/>
        <v/>
      </c>
      <c r="F28" s="15" t="str">
        <f t="shared" si="1"/>
        <v/>
      </c>
      <c r="G28" s="16" t="str">
        <f>IF(ISBLANK(D28),"",D28*LOOKUP(F28,{"AA","BA","BB","CB","CC","DC","DD","FD","FF"},{4,3.5,3,2.5,2,1.5,1,0.5,0}))</f>
        <v/>
      </c>
      <c r="H28" s="2"/>
    </row>
    <row r="29" spans="1:8" x14ac:dyDescent="0.25">
      <c r="A29" s="4" t="s">
        <v>34</v>
      </c>
      <c r="B29" s="5"/>
      <c r="C29" s="5"/>
      <c r="D29" s="5"/>
      <c r="E29" s="15" t="str">
        <f t="shared" si="0"/>
        <v/>
      </c>
      <c r="F29" s="15" t="str">
        <f t="shared" si="1"/>
        <v/>
      </c>
      <c r="G29" s="16" t="str">
        <f>IF(ISBLANK(D29),"",D29*LOOKUP(F29,{"AA","BA","BB","CB","CC","DC","DD","FD","FF"},{4,3.5,3,2.5,2,1.5,1,0.5,0}))</f>
        <v/>
      </c>
      <c r="H29" s="2"/>
    </row>
    <row r="30" spans="1:8" x14ac:dyDescent="0.25">
      <c r="A30" s="4" t="s">
        <v>35</v>
      </c>
      <c r="B30" s="5"/>
      <c r="C30" s="5"/>
      <c r="D30" s="5"/>
      <c r="E30" s="15" t="str">
        <f t="shared" si="0"/>
        <v/>
      </c>
      <c r="F30" s="15" t="str">
        <f t="shared" si="1"/>
        <v/>
      </c>
      <c r="G30" s="16" t="str">
        <f>IF(ISBLANK(D30),"",D30*LOOKUP(F30,{"AA","BA","BB","CB","CC","DC","DD","FD","FF"},{4,3.5,3,2.5,2,1.5,1,0.5,0}))</f>
        <v/>
      </c>
      <c r="H30" s="2"/>
    </row>
    <row r="31" spans="1:8" x14ac:dyDescent="0.25">
      <c r="A31" s="4" t="s">
        <v>36</v>
      </c>
      <c r="B31" s="5"/>
      <c r="C31" s="5"/>
      <c r="D31" s="5"/>
      <c r="E31" s="15" t="str">
        <f t="shared" si="0"/>
        <v/>
      </c>
      <c r="F31" s="15" t="str">
        <f t="shared" si="1"/>
        <v/>
      </c>
      <c r="G31" s="16" t="str">
        <f>IF(ISBLANK(D31),"",D31*LOOKUP(F31,{"AA","BA","BB","CB","CC","DC","DD","FD","FF"},{4,3.5,3,2.5,2,1.5,1,0.5,0}))</f>
        <v/>
      </c>
      <c r="H31" s="2"/>
    </row>
    <row r="32" spans="1:8" x14ac:dyDescent="0.25">
      <c r="A32" s="4" t="s">
        <v>37</v>
      </c>
      <c r="B32" s="5"/>
      <c r="C32" s="5"/>
      <c r="D32" s="5"/>
      <c r="E32" s="15" t="str">
        <f t="shared" si="0"/>
        <v/>
      </c>
      <c r="F32" s="15" t="str">
        <f t="shared" si="1"/>
        <v/>
      </c>
      <c r="G32" s="16" t="str">
        <f>IF(ISBLANK(D32),"",D32*LOOKUP(F32,{"AA","BA","BB","CB","CC","DC","DD","FD","FF"},{4,3.5,3,2.5,2,1.5,1,0.5,0}))</f>
        <v/>
      </c>
      <c r="H32" s="2"/>
    </row>
    <row r="33" spans="1:8" x14ac:dyDescent="0.25">
      <c r="A33" s="4" t="s">
        <v>38</v>
      </c>
      <c r="B33" s="5"/>
      <c r="C33" s="5"/>
      <c r="D33" s="5"/>
      <c r="E33" s="15" t="str">
        <f t="shared" si="0"/>
        <v/>
      </c>
      <c r="F33" s="15" t="str">
        <f t="shared" si="1"/>
        <v/>
      </c>
      <c r="G33" s="16" t="str">
        <f>IF(ISBLANK(D33),"",D33*LOOKUP(F33,{"AA","BA","BB","CB","CC","DC","DD","FD","FF"},{4,3.5,3,2.5,2,1.5,1,0.5,0}))</f>
        <v/>
      </c>
      <c r="H33" s="2"/>
    </row>
    <row r="34" spans="1:8" x14ac:dyDescent="0.25">
      <c r="A34" s="4" t="s">
        <v>39</v>
      </c>
      <c r="B34" s="5"/>
      <c r="C34" s="5"/>
      <c r="D34" s="5"/>
      <c r="E34" s="15" t="str">
        <f t="shared" si="0"/>
        <v/>
      </c>
      <c r="F34" s="15" t="str">
        <f t="shared" si="1"/>
        <v/>
      </c>
      <c r="G34" s="16" t="str">
        <f>IF(ISBLANK(D34),"",D34*LOOKUP(F34,{"AA","BA","BB","CB","CC","DC","DD","FD","FF"},{4,3.5,3,2.5,2,1.5,1,0.5,0}))</f>
        <v/>
      </c>
      <c r="H34" s="2"/>
    </row>
    <row r="35" spans="1:8" x14ac:dyDescent="0.25">
      <c r="A35" s="4" t="s">
        <v>40</v>
      </c>
      <c r="B35" s="5"/>
      <c r="C35" s="5"/>
      <c r="D35" s="5"/>
      <c r="E35" s="15" t="str">
        <f t="shared" si="0"/>
        <v/>
      </c>
      <c r="F35" s="15" t="str">
        <f t="shared" si="1"/>
        <v/>
      </c>
      <c r="G35" s="16" t="str">
        <f>IF(ISBLANK(D35),"",D35*LOOKUP(F35,{"AA","BA","BB","CB","CC","DC","DD","FD","FF"},{4,3.5,3,2.5,2,1.5,1,0.5,0}))</f>
        <v/>
      </c>
      <c r="H35" s="2"/>
    </row>
    <row r="36" spans="1:8" x14ac:dyDescent="0.25">
      <c r="A36" s="4" t="s">
        <v>41</v>
      </c>
      <c r="B36" s="5"/>
      <c r="C36" s="5"/>
      <c r="D36" s="5"/>
      <c r="E36" s="15" t="str">
        <f t="shared" si="0"/>
        <v/>
      </c>
      <c r="F36" s="15" t="str">
        <f t="shared" si="1"/>
        <v/>
      </c>
      <c r="G36" s="16" t="str">
        <f>IF(ISBLANK(D36),"",D36*LOOKUP(F36,{"AA","BA","BB","CB","CC","DC","DD","FD","FF"},{4,3.5,3,2.5,2,1.5,1,0.5,0}))</f>
        <v/>
      </c>
      <c r="H36" s="2"/>
    </row>
    <row r="37" spans="1:8" x14ac:dyDescent="0.25">
      <c r="A37" s="4" t="s">
        <v>42</v>
      </c>
      <c r="B37" s="5"/>
      <c r="C37" s="5"/>
      <c r="D37" s="5"/>
      <c r="E37" s="15" t="str">
        <f t="shared" si="0"/>
        <v/>
      </c>
      <c r="F37" s="15" t="str">
        <f t="shared" si="1"/>
        <v/>
      </c>
      <c r="G37" s="16" t="str">
        <f>IF(ISBLANK(D37),"",D37*LOOKUP(F37,{"AA","BA","BB","CB","CC","DC","DD","FD","FF"},{4,3.5,3,2.5,2,1.5,1,0.5,0}))</f>
        <v/>
      </c>
      <c r="H37" s="2"/>
    </row>
    <row r="38" spans="1:8" x14ac:dyDescent="0.25">
      <c r="A38" s="4" t="s">
        <v>43</v>
      </c>
      <c r="B38" s="5"/>
      <c r="C38" s="5"/>
      <c r="D38" s="5"/>
      <c r="E38" s="15" t="str">
        <f t="shared" si="0"/>
        <v/>
      </c>
      <c r="F38" s="15" t="str">
        <f t="shared" si="1"/>
        <v/>
      </c>
      <c r="G38" s="16" t="str">
        <f>IF(ISBLANK(D38),"",D38*LOOKUP(F38,{"AA","BA","BB","CB","CC","DC","DD","FD","FF"},{4,3.5,3,2.5,2,1.5,1,0.5,0}))</f>
        <v/>
      </c>
      <c r="H38" s="2"/>
    </row>
    <row r="39" spans="1:8" x14ac:dyDescent="0.25">
      <c r="A39" s="4" t="s">
        <v>44</v>
      </c>
      <c r="B39" s="5"/>
      <c r="C39" s="5"/>
      <c r="D39" s="5"/>
      <c r="E39" s="15" t="str">
        <f t="shared" si="0"/>
        <v/>
      </c>
      <c r="F39" s="15" t="str">
        <f t="shared" si="1"/>
        <v/>
      </c>
      <c r="G39" s="16" t="str">
        <f>IF(ISBLANK(D39),"",D39*LOOKUP(F39,{"AA","BA","BB","CB","CC","DC","DD","FD","FF"},{4,3.5,3,2.5,2,1.5,1,0.5,0}))</f>
        <v/>
      </c>
      <c r="H39" s="2"/>
    </row>
    <row r="40" spans="1:8" x14ac:dyDescent="0.25">
      <c r="A40" s="4" t="s">
        <v>45</v>
      </c>
      <c r="B40" s="5"/>
      <c r="C40" s="5"/>
      <c r="D40" s="5"/>
      <c r="E40" s="15" t="str">
        <f t="shared" si="0"/>
        <v/>
      </c>
      <c r="F40" s="15" t="str">
        <f t="shared" si="1"/>
        <v/>
      </c>
      <c r="G40" s="16" t="str">
        <f>IF(ISBLANK(D40),"",D40*LOOKUP(F40,{"AA","BA","BB","CB","CC","DC","DD","FD","FF"},{4,3.5,3,2.5,2,1.5,1,0.5,0}))</f>
        <v/>
      </c>
      <c r="H40" s="2"/>
    </row>
    <row r="41" spans="1:8" x14ac:dyDescent="0.25">
      <c r="A41" s="4" t="s">
        <v>49</v>
      </c>
      <c r="B41" s="5"/>
      <c r="C41" s="5"/>
      <c r="D41" s="5"/>
      <c r="E41" s="15" t="str">
        <f t="shared" si="0"/>
        <v/>
      </c>
      <c r="F41" s="15" t="str">
        <f t="shared" si="1"/>
        <v/>
      </c>
      <c r="G41" s="16" t="str">
        <f>IF(ISBLANK(D41),"",D41*LOOKUP(F41,{"AA","BA","BB","CB","CC","DC","DD","FD","FF"},{4,3.5,3,2.5,2,1.5,1,0.5,0}))</f>
        <v/>
      </c>
      <c r="H41" s="2"/>
    </row>
    <row r="42" spans="1:8" x14ac:dyDescent="0.25">
      <c r="A42" s="4" t="s">
        <v>50</v>
      </c>
      <c r="B42" s="5"/>
      <c r="C42" s="5"/>
      <c r="D42" s="5"/>
      <c r="E42" s="15" t="str">
        <f t="shared" si="0"/>
        <v/>
      </c>
      <c r="F42" s="15" t="str">
        <f t="shared" si="1"/>
        <v/>
      </c>
      <c r="G42" s="16" t="str">
        <f>IF(ISBLANK(D42),"",D42*LOOKUP(F42,{"AA","BA","BB","CB","CC","DC","DD","FD","FF"},{4,3.5,3,2.5,2,1.5,1,0.5,0}))</f>
        <v/>
      </c>
      <c r="H42" s="2"/>
    </row>
    <row r="43" spans="1:8" x14ac:dyDescent="0.25">
      <c r="A43" s="4" t="s">
        <v>51</v>
      </c>
      <c r="B43" s="5"/>
      <c r="C43" s="5"/>
      <c r="D43" s="5"/>
      <c r="E43" s="15" t="str">
        <f t="shared" si="0"/>
        <v/>
      </c>
      <c r="F43" s="15" t="str">
        <f t="shared" si="1"/>
        <v/>
      </c>
      <c r="G43" s="16" t="str">
        <f>IF(ISBLANK(D43),"",D43*LOOKUP(F43,{"AA","BA","BB","CB","CC","DC","DD","FD","FF"},{4,3.5,3,2.5,2,1.5,1,0.5,0}))</f>
        <v/>
      </c>
      <c r="H43" s="2"/>
    </row>
    <row r="44" spans="1:8" x14ac:dyDescent="0.25">
      <c r="A44" s="4" t="s">
        <v>52</v>
      </c>
      <c r="B44" s="5"/>
      <c r="C44" s="5"/>
      <c r="D44" s="5"/>
      <c r="E44" s="15" t="str">
        <f t="shared" si="0"/>
        <v/>
      </c>
      <c r="F44" s="15" t="str">
        <f t="shared" si="1"/>
        <v/>
      </c>
      <c r="G44" s="16" t="str">
        <f>IF(ISBLANK(D44),"",D44*LOOKUP(F44,{"AA","BA","BB","CB","CC","DC","DD","FD","FF"},{4,3.5,3,2.5,2,1.5,1,0.5,0}))</f>
        <v/>
      </c>
      <c r="H44" s="2"/>
    </row>
    <row r="45" spans="1:8" x14ac:dyDescent="0.25">
      <c r="A45" s="4" t="s">
        <v>53</v>
      </c>
      <c r="B45" s="5"/>
      <c r="C45" s="5"/>
      <c r="D45" s="5"/>
      <c r="E45" s="15" t="str">
        <f t="shared" si="0"/>
        <v/>
      </c>
      <c r="F45" s="15" t="str">
        <f t="shared" si="1"/>
        <v/>
      </c>
      <c r="G45" s="16" t="str">
        <f>IF(ISBLANK(D45),"",D45*LOOKUP(F45,{"AA","BA","BB","CB","CC","DC","DD","FD","FF"},{4,3.5,3,2.5,2,1.5,1,0.5,0}))</f>
        <v/>
      </c>
      <c r="H45" s="2"/>
    </row>
    <row r="46" spans="1:8" x14ac:dyDescent="0.25">
      <c r="A46" s="4" t="s">
        <v>54</v>
      </c>
      <c r="B46" s="5"/>
      <c r="C46" s="5"/>
      <c r="D46" s="5"/>
      <c r="E46" s="15" t="str">
        <f t="shared" si="0"/>
        <v/>
      </c>
      <c r="F46" s="15" t="str">
        <f t="shared" si="1"/>
        <v/>
      </c>
      <c r="G46" s="16" t="str">
        <f>IF(ISBLANK(D46),"",D46*LOOKUP(F46,{"AA","BA","BB","CB","CC","DC","DD","FD","FF"},{4,3.5,3,2.5,2,1.5,1,0.5,0}))</f>
        <v/>
      </c>
      <c r="H46" s="2"/>
    </row>
    <row r="47" spans="1:8" x14ac:dyDescent="0.25">
      <c r="A47" s="4" t="s">
        <v>55</v>
      </c>
      <c r="B47" s="5"/>
      <c r="C47" s="5"/>
      <c r="D47" s="5"/>
      <c r="E47" s="15" t="str">
        <f t="shared" si="0"/>
        <v/>
      </c>
      <c r="F47" s="15" t="str">
        <f t="shared" si="1"/>
        <v/>
      </c>
      <c r="G47" s="16" t="str">
        <f>IF(ISBLANK(D47),"",D47*LOOKUP(F47,{"AA","BA","BB","CB","CC","DC","DD","FD","FF"},{4,3.5,3,2.5,2,1.5,1,0.5,0}))</f>
        <v/>
      </c>
      <c r="H47" s="2"/>
    </row>
    <row r="48" spans="1:8" x14ac:dyDescent="0.25">
      <c r="A48" s="4" t="s">
        <v>56</v>
      </c>
      <c r="B48" s="5"/>
      <c r="C48" s="5"/>
      <c r="D48" s="5"/>
      <c r="E48" s="15" t="str">
        <f t="shared" si="0"/>
        <v/>
      </c>
      <c r="F48" s="15" t="str">
        <f t="shared" si="1"/>
        <v/>
      </c>
      <c r="G48" s="16" t="str">
        <f>IF(ISBLANK(D48),"",D48*LOOKUP(F48,{"AA","BA","BB","CB","CC","DC","DD","FD","FF"},{4,3.5,3,2.5,2,1.5,1,0.5,0}))</f>
        <v/>
      </c>
      <c r="H48" s="2"/>
    </row>
    <row r="49" spans="1:8" x14ac:dyDescent="0.25">
      <c r="A49" s="4" t="s">
        <v>57</v>
      </c>
      <c r="B49" s="5"/>
      <c r="C49" s="5"/>
      <c r="D49" s="5"/>
      <c r="E49" s="15" t="str">
        <f t="shared" si="0"/>
        <v/>
      </c>
      <c r="F49" s="15" t="str">
        <f t="shared" si="1"/>
        <v/>
      </c>
      <c r="G49" s="16" t="str">
        <f>IF(ISBLANK(D49),"",D49*LOOKUP(F49,{"AA","BA","BB","CB","CC","DC","DD","FD","FF"},{4,3.5,3,2.5,2,1.5,1,0.5,0}))</f>
        <v/>
      </c>
      <c r="H49" s="2"/>
    </row>
    <row r="50" spans="1:8" x14ac:dyDescent="0.25">
      <c r="A50" s="4" t="s">
        <v>58</v>
      </c>
      <c r="B50" s="5"/>
      <c r="C50" s="5"/>
      <c r="D50" s="5"/>
      <c r="E50" s="15" t="str">
        <f t="shared" si="0"/>
        <v/>
      </c>
      <c r="F50" s="15" t="str">
        <f t="shared" si="1"/>
        <v/>
      </c>
      <c r="G50" s="16" t="str">
        <f>IF(ISBLANK(D50),"",D50*LOOKUP(F50,{"AA","BA","BB","CB","CC","DC","DD","FD","FF"},{4,3.5,3,2.5,2,1.5,1,0.5,0}))</f>
        <v/>
      </c>
      <c r="H50" s="2"/>
    </row>
    <row r="51" spans="1:8" x14ac:dyDescent="0.25">
      <c r="A51" s="4" t="s">
        <v>59</v>
      </c>
      <c r="B51" s="5"/>
      <c r="C51" s="5"/>
      <c r="D51" s="5"/>
      <c r="E51" s="15" t="str">
        <f t="shared" si="0"/>
        <v/>
      </c>
      <c r="F51" s="15" t="str">
        <f t="shared" si="1"/>
        <v/>
      </c>
      <c r="G51" s="16" t="str">
        <f>IF(ISBLANK(D51),"",D51*LOOKUP(F51,{"AA","BA","BB","CB","CC","DC","DD","FD","FF"},{4,3.5,3,2.5,2,1.5,1,0.5,0}))</f>
        <v/>
      </c>
      <c r="H51" s="2"/>
    </row>
    <row r="52" spans="1:8" x14ac:dyDescent="0.25">
      <c r="A52" s="4" t="s">
        <v>60</v>
      </c>
      <c r="B52" s="5"/>
      <c r="C52" s="5"/>
      <c r="D52" s="5"/>
      <c r="E52" s="15" t="str">
        <f t="shared" si="0"/>
        <v/>
      </c>
      <c r="F52" s="15" t="str">
        <f t="shared" si="1"/>
        <v/>
      </c>
      <c r="G52" s="16" t="str">
        <f>IF(ISBLANK(D52),"",D52*LOOKUP(F52,{"AA","BA","BB","CB","CC","DC","DD","FD","FF"},{4,3.5,3,2.5,2,1.5,1,0.5,0}))</f>
        <v/>
      </c>
      <c r="H52" s="2"/>
    </row>
    <row r="53" spans="1:8" x14ac:dyDescent="0.25">
      <c r="A53" s="4" t="s">
        <v>61</v>
      </c>
      <c r="B53" s="5"/>
      <c r="C53" s="5"/>
      <c r="D53" s="5"/>
      <c r="E53" s="15" t="str">
        <f t="shared" si="0"/>
        <v/>
      </c>
      <c r="F53" s="15" t="str">
        <f t="shared" si="1"/>
        <v/>
      </c>
      <c r="G53" s="16" t="str">
        <f>IF(ISBLANK(D53),"",D53*LOOKUP(F53,{"AA","BA","BB","CB","CC","DC","DD","FD","FF"},{4,3.5,3,2.5,2,1.5,1,0.5,0}))</f>
        <v/>
      </c>
      <c r="H53" s="2"/>
    </row>
    <row r="54" spans="1:8" x14ac:dyDescent="0.25">
      <c r="A54" s="4" t="s">
        <v>62</v>
      </c>
      <c r="B54" s="5"/>
      <c r="C54" s="5"/>
      <c r="D54" s="5"/>
      <c r="E54" s="15" t="str">
        <f t="shared" si="0"/>
        <v/>
      </c>
      <c r="F54" s="15" t="str">
        <f t="shared" si="1"/>
        <v/>
      </c>
      <c r="G54" s="16" t="str">
        <f>IF(ISBLANK(D54),"",D54*LOOKUP(F54,{"AA","BA","BB","CB","CC","DC","DD","FD","FF"},{4,3.5,3,2.5,2,1.5,1,0.5,0}))</f>
        <v/>
      </c>
      <c r="H54" s="2"/>
    </row>
    <row r="55" spans="1:8" x14ac:dyDescent="0.25">
      <c r="A55" s="4" t="s">
        <v>63</v>
      </c>
      <c r="B55" s="5"/>
      <c r="C55" s="5"/>
      <c r="D55" s="5"/>
      <c r="E55" s="15" t="str">
        <f t="shared" si="0"/>
        <v/>
      </c>
      <c r="F55" s="15" t="str">
        <f t="shared" si="1"/>
        <v/>
      </c>
      <c r="G55" s="16" t="str">
        <f>IF(ISBLANK(D55),"",D55*LOOKUP(F55,{"AA","BA","BB","CB","CC","DC","DD","FD","FF"},{4,3.5,3,2.5,2,1.5,1,0.5,0}))</f>
        <v/>
      </c>
      <c r="H55" s="2"/>
    </row>
    <row r="56" spans="1:8" x14ac:dyDescent="0.25">
      <c r="A56" s="4" t="s">
        <v>64</v>
      </c>
      <c r="B56" s="5"/>
      <c r="C56" s="5"/>
      <c r="D56" s="5"/>
      <c r="E56" s="15" t="str">
        <f t="shared" si="0"/>
        <v/>
      </c>
      <c r="F56" s="15" t="str">
        <f t="shared" si="1"/>
        <v/>
      </c>
      <c r="G56" s="16" t="str">
        <f>IF(ISBLANK(D56),"",D56*LOOKUP(F56,{"AA","BA","BB","CB","CC","DC","DD","FD","FF"},{4,3.5,3,2.5,2,1.5,1,0.5,0}))</f>
        <v/>
      </c>
      <c r="H56" s="2"/>
    </row>
    <row r="57" spans="1:8" x14ac:dyDescent="0.25">
      <c r="A57" s="4" t="s">
        <v>65</v>
      </c>
      <c r="B57" s="5"/>
      <c r="C57" s="5"/>
      <c r="D57" s="5"/>
      <c r="E57" s="15" t="str">
        <f t="shared" si="0"/>
        <v/>
      </c>
      <c r="F57" s="15" t="str">
        <f t="shared" si="1"/>
        <v/>
      </c>
      <c r="G57" s="16" t="str">
        <f>IF(ISBLANK(D57),"",D57*LOOKUP(F57,{"AA","BA","BB","CB","CC","DC","DD","FD","FF"},{4,3.5,3,2.5,2,1.5,1,0.5,0}))</f>
        <v/>
      </c>
      <c r="H57" s="2"/>
    </row>
    <row r="58" spans="1:8" x14ac:dyDescent="0.25">
      <c r="A58" s="4" t="s">
        <v>66</v>
      </c>
      <c r="B58" s="5"/>
      <c r="C58" s="5"/>
      <c r="D58" s="5"/>
      <c r="E58" s="15" t="str">
        <f t="shared" si="0"/>
        <v/>
      </c>
      <c r="F58" s="15" t="str">
        <f t="shared" si="1"/>
        <v/>
      </c>
      <c r="G58" s="16" t="str">
        <f>IF(ISBLANK(D58),"",D58*LOOKUP(F58,{"AA","BA","BB","CB","CC","DC","DD","FD","FF"},{4,3.5,3,2.5,2,1.5,1,0.5,0}))</f>
        <v/>
      </c>
      <c r="H58" s="2"/>
    </row>
    <row r="59" spans="1:8" x14ac:dyDescent="0.25">
      <c r="A59" s="4" t="s">
        <v>67</v>
      </c>
      <c r="B59" s="5"/>
      <c r="C59" s="5"/>
      <c r="D59" s="5"/>
      <c r="E59" s="15" t="str">
        <f t="shared" si="0"/>
        <v/>
      </c>
      <c r="F59" s="15" t="str">
        <f t="shared" si="1"/>
        <v/>
      </c>
      <c r="G59" s="16" t="str">
        <f>IF(ISBLANK(D59),"",D59*LOOKUP(F59,{"AA","BA","BB","CB","CC","DC","DD","FD","FF"},{4,3.5,3,2.5,2,1.5,1,0.5,0}))</f>
        <v/>
      </c>
      <c r="H59" s="2"/>
    </row>
    <row r="60" spans="1:8" x14ac:dyDescent="0.25">
      <c r="A60" s="4" t="s">
        <v>68</v>
      </c>
      <c r="B60" s="5"/>
      <c r="C60" s="5"/>
      <c r="D60" s="5"/>
      <c r="E60" s="15" t="str">
        <f t="shared" si="0"/>
        <v/>
      </c>
      <c r="F60" s="15" t="str">
        <f t="shared" si="1"/>
        <v/>
      </c>
      <c r="G60" s="16" t="str">
        <f>IF(ISBLANK(D60),"",D60*LOOKUP(F60,{"AA","BA","BB","CB","CC","DC","DD","FD","FF"},{4,3.5,3,2.5,2,1.5,1,0.5,0}))</f>
        <v/>
      </c>
      <c r="H60" s="2"/>
    </row>
    <row r="61" spans="1:8" x14ac:dyDescent="0.25">
      <c r="A61" s="4" t="s">
        <v>69</v>
      </c>
      <c r="B61" s="5"/>
      <c r="C61" s="5"/>
      <c r="D61" s="5"/>
      <c r="E61" s="15" t="str">
        <f t="shared" si="0"/>
        <v/>
      </c>
      <c r="F61" s="15" t="str">
        <f t="shared" si="1"/>
        <v/>
      </c>
      <c r="G61" s="16" t="str">
        <f>IF(ISBLANK(D61),"",D61*LOOKUP(F61,{"AA","BA","BB","CB","CC","DC","DD","FD","FF"},{4,3.5,3,2.5,2,1.5,1,0.5,0}))</f>
        <v/>
      </c>
      <c r="H61" s="2"/>
    </row>
    <row r="62" spans="1:8" hidden="1" x14ac:dyDescent="0.25">
      <c r="E62" s="17"/>
      <c r="F62" s="17" t="s">
        <v>48</v>
      </c>
      <c r="G62" s="16">
        <f>SUM(G2:G61)</f>
        <v>23.5</v>
      </c>
    </row>
    <row r="63" spans="1:8" hidden="1" x14ac:dyDescent="0.25">
      <c r="E63" s="17"/>
      <c r="F63" s="17" t="s">
        <v>3</v>
      </c>
      <c r="G63" s="16">
        <f>SUM(D2:D61)</f>
        <v>14</v>
      </c>
    </row>
    <row r="64" spans="1:8" x14ac:dyDescent="0.25">
      <c r="A64" s="22" t="s">
        <v>70</v>
      </c>
      <c r="B64" s="22"/>
      <c r="C64" s="22"/>
      <c r="D64" s="22"/>
      <c r="E64" s="22"/>
      <c r="F64" s="22"/>
    </row>
    <row r="65" spans="1:6" x14ac:dyDescent="0.25">
      <c r="A65" s="6"/>
      <c r="B65" s="6"/>
      <c r="C65" s="6"/>
      <c r="D65" s="6"/>
      <c r="E65" s="6"/>
      <c r="F65" s="6"/>
    </row>
  </sheetData>
  <sheetProtection algorithmName="SHA-512" hashValue="ff8FDkYjqXyjaziRFWFonQS6J41Llhoy4onDtqwwe1QhHa8Iw4ZfLXsOQYvrASljWcR0BsZzeTa8gUwFQq228A==" saltValue="dy/tu11vazq8hk1Y+MUB4g==" spinCount="100000" sheet="1" objects="1" scenarios="1"/>
  <protectedRanges>
    <protectedRange algorithmName="SHA-512" hashValue="g6KFk9DKubk/OSaw6T+rZVXGmVAeA7RsabgNGBz4K2+Z1duuHC40vF3NVm8K6NJzWGs6Dr6iQSym7BlO9xOaqQ==" saltValue="6pDCxC3bxRKQUbgosd8EOA==" spinCount="100000" sqref="L2:L3 I1:K4 N8:P12 I15:K15 I7:K13 I20:K1048576 I17:K17 E1:H1048576" name="Aralık1"/>
  </protectedRanges>
  <mergeCells count="6">
    <mergeCell ref="I2:J2"/>
    <mergeCell ref="A64:F64"/>
    <mergeCell ref="I12:M13"/>
    <mergeCell ref="I5:M6"/>
    <mergeCell ref="I7:M11"/>
    <mergeCell ref="I15:P16"/>
  </mergeCells>
  <phoneticPr fontId="3" type="noConversion"/>
  <conditionalFormatting sqref="F2:F61">
    <cfRule type="cellIs" dxfId="16" priority="17" operator="equal">
      <formula>"AA;BA;BB;CB;CC"</formula>
    </cfRule>
  </conditionalFormatting>
  <conditionalFormatting sqref="F2:F61">
    <cfRule type="cellIs" dxfId="15" priority="4" operator="equal">
      <formula>"FF"</formula>
    </cfRule>
    <cfRule type="cellIs" dxfId="14" priority="5" operator="equal">
      <formula>"FD"</formula>
    </cfRule>
    <cfRule type="cellIs" dxfId="13" priority="6" operator="equal">
      <formula>"DD"</formula>
    </cfRule>
    <cfRule type="cellIs" dxfId="12" priority="7" operator="equal">
      <formula>"CC"</formula>
    </cfRule>
    <cfRule type="cellIs" dxfId="11" priority="8" operator="equal">
      <formula>"DC"</formula>
    </cfRule>
    <cfRule type="cellIs" dxfId="10" priority="9" operator="equal">
      <formula>"CC"</formula>
    </cfRule>
    <cfRule type="containsText" dxfId="9" priority="10" operator="containsText" text="CB">
      <formula>NOT(ISERROR(SEARCH("CB",F2)))</formula>
    </cfRule>
    <cfRule type="cellIs" dxfId="8" priority="11" operator="equal">
      <formula>"BB"</formula>
    </cfRule>
    <cfRule type="cellIs" dxfId="7" priority="12" operator="equal">
      <formula>"BB"</formula>
    </cfRule>
    <cfRule type="cellIs" dxfId="6" priority="13" operator="equal">
      <formula>"BA"</formula>
    </cfRule>
    <cfRule type="cellIs" dxfId="5" priority="14" operator="equal">
      <formula>"BA"</formula>
    </cfRule>
    <cfRule type="cellIs" dxfId="4" priority="15" operator="equal">
      <formula>"AA"</formula>
    </cfRule>
    <cfRule type="containsText" dxfId="3" priority="16" operator="containsText" text="AA;BA;BB;CB;CC">
      <formula>NOT(ISERROR(SEARCH("AA;BA;BB;CB;CC",F2)))</formula>
    </cfRule>
  </conditionalFormatting>
  <conditionalFormatting sqref="F66:F1048576 F1:F63">
    <cfRule type="cellIs" dxfId="2" priority="1" operator="equal">
      <formula>"DC"</formula>
    </cfRule>
    <cfRule type="cellIs" dxfId="1" priority="2" operator="equal">
      <formula>"DC"</formula>
    </cfRule>
    <cfRule type="cellIs" dxfId="0" priority="3" operator="equal">
      <formula>"DC"</formula>
    </cfRule>
  </conditionalFormatting>
  <dataValidations count="1">
    <dataValidation type="whole" allowBlank="1" showInputMessage="1" showErrorMessage="1" errorTitle="Sayı" error="Yalnızca sayı girilebilir. Max.500" sqref="B15:D61 B14:C14 B2:D13" xr:uid="{46797D9C-EBE0-4B5D-AC09-FC5DB6ADDF0B}">
      <formula1>0</formula1>
      <formula2>500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Bulut</dc:creator>
  <cp:lastModifiedBy>Muhammet Bulut</cp:lastModifiedBy>
  <dcterms:created xsi:type="dcterms:W3CDTF">2015-06-05T18:19:34Z</dcterms:created>
  <dcterms:modified xsi:type="dcterms:W3CDTF">2021-01-23T09:17:19Z</dcterms:modified>
</cp:coreProperties>
</file>